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消防员排名表" sheetId="4" r:id="rId1"/>
  </sheets>
  <externalReferences>
    <externalReference r:id="rId2"/>
  </externalReferences>
  <definedNames>
    <definedName name="_xlnm._FilterDatabase" localSheetId="0" hidden="1">消防员排名表!$A$1:$M$40</definedName>
  </definedNames>
  <calcPr calcId="144525"/>
</workbook>
</file>

<file path=xl/sharedStrings.xml><?xml version="1.0" encoding="utf-8"?>
<sst xmlns="http://schemas.openxmlformats.org/spreadsheetml/2006/main" count="149" uniqueCount="106">
  <si>
    <t>高新技术产业园区政府专职消防员招录</t>
  </si>
  <si>
    <t>面试人员明细表</t>
  </si>
  <si>
    <t>排名</t>
  </si>
  <si>
    <t>姓名</t>
  </si>
  <si>
    <t>身份证号</t>
  </si>
  <si>
    <t>报考岗位</t>
  </si>
  <si>
    <t>1500米</t>
  </si>
  <si>
    <t>100米</t>
  </si>
  <si>
    <t>平板支撑</t>
  </si>
  <si>
    <t>三项
总分</t>
  </si>
  <si>
    <t>体测三项
60%
分值</t>
  </si>
  <si>
    <t>笔试成绩</t>
  </si>
  <si>
    <t>20%分值</t>
  </si>
  <si>
    <t>体测+笔试总成绩</t>
  </si>
  <si>
    <t>备注</t>
  </si>
  <si>
    <t>得分</t>
  </si>
  <si>
    <t>任旭</t>
  </si>
  <si>
    <t>152725***318</t>
  </si>
  <si>
    <t>消防员</t>
  </si>
  <si>
    <t>高佳昕</t>
  </si>
  <si>
    <t>152827***112</t>
  </si>
  <si>
    <t>李梓轩</t>
  </si>
  <si>
    <t>152726***310</t>
  </si>
  <si>
    <t>薛涛源</t>
  </si>
  <si>
    <t>152722***161</t>
  </si>
  <si>
    <t>徐宁</t>
  </si>
  <si>
    <t>152722***011</t>
  </si>
  <si>
    <t>阚云坤</t>
  </si>
  <si>
    <t>152322***196</t>
  </si>
  <si>
    <t>王腾飞</t>
  </si>
  <si>
    <t>610823***213</t>
  </si>
  <si>
    <t>杨智博</t>
  </si>
  <si>
    <t>152722***137</t>
  </si>
  <si>
    <t>王振宇</t>
  </si>
  <si>
    <t>150602***913</t>
  </si>
  <si>
    <t>包荣</t>
  </si>
  <si>
    <t>152701***016</t>
  </si>
  <si>
    <t>宋秭融</t>
  </si>
  <si>
    <t>152722***819</t>
  </si>
  <si>
    <t>苏涛</t>
  </si>
  <si>
    <t>152724***518</t>
  </si>
  <si>
    <t>屈钰凯</t>
  </si>
  <si>
    <t>152601***61X</t>
  </si>
  <si>
    <t>郝秭赫</t>
  </si>
  <si>
    <t>152722***015</t>
  </si>
  <si>
    <t>赵斌</t>
  </si>
  <si>
    <t>152728***610</t>
  </si>
  <si>
    <t>皇甫钒宇</t>
  </si>
  <si>
    <t>152725***011</t>
  </si>
  <si>
    <t>张恺</t>
  </si>
  <si>
    <t>152725***817</t>
  </si>
  <si>
    <t>阿和查</t>
  </si>
  <si>
    <t>152727***219</t>
  </si>
  <si>
    <t>田宇</t>
  </si>
  <si>
    <t>150124***21X</t>
  </si>
  <si>
    <t>王帅</t>
  </si>
  <si>
    <t>152723***855</t>
  </si>
  <si>
    <t>杨少鹏</t>
  </si>
  <si>
    <t>612722***874</t>
  </si>
  <si>
    <t>刘伟</t>
  </si>
  <si>
    <t>152728***216</t>
  </si>
  <si>
    <t>田利民</t>
  </si>
  <si>
    <t>152727***619</t>
  </si>
  <si>
    <t>胡毕烈</t>
  </si>
  <si>
    <t>152727***718</t>
  </si>
  <si>
    <t>王飞</t>
  </si>
  <si>
    <t>142325***91X</t>
  </si>
  <si>
    <t>王政道</t>
  </si>
  <si>
    <t>152630***03X</t>
  </si>
  <si>
    <t>张浩</t>
  </si>
  <si>
    <t>152728***513</t>
  </si>
  <si>
    <t>刘保音</t>
  </si>
  <si>
    <t>152722***919</t>
  </si>
  <si>
    <t>张博为</t>
  </si>
  <si>
    <t>140902***070</t>
  </si>
  <si>
    <t>田野</t>
  </si>
  <si>
    <t>150304***01X</t>
  </si>
  <si>
    <t>23年东胜消防大队退役加10分</t>
  </si>
  <si>
    <t>吕磊</t>
  </si>
  <si>
    <t>152723***018</t>
  </si>
  <si>
    <t>150221***016</t>
  </si>
  <si>
    <t>刘垒厚</t>
  </si>
  <si>
    <t>152723***513</t>
  </si>
  <si>
    <t>蒙飞军</t>
  </si>
  <si>
    <t>142234***017</t>
  </si>
  <si>
    <t>杨鑫宇</t>
  </si>
  <si>
    <t>150626***317</t>
  </si>
  <si>
    <t>文强</t>
  </si>
  <si>
    <t>152327***91X</t>
  </si>
  <si>
    <t>冯宁</t>
  </si>
  <si>
    <t>140931***018</t>
  </si>
  <si>
    <t>驾驶员</t>
  </si>
  <si>
    <t>高伟</t>
  </si>
  <si>
    <t>150221***917</t>
  </si>
  <si>
    <t>吴跃伟</t>
  </si>
  <si>
    <t>152722***334</t>
  </si>
  <si>
    <t>高宇强</t>
  </si>
  <si>
    <t>152728***715</t>
  </si>
  <si>
    <t>郭鹏</t>
  </si>
  <si>
    <t>612723***017</t>
  </si>
  <si>
    <t>付德伟</t>
  </si>
  <si>
    <t>152722***110</t>
  </si>
  <si>
    <t>李世清</t>
  </si>
  <si>
    <t>152728***611</t>
  </si>
  <si>
    <t>吕建敏</t>
  </si>
  <si>
    <t>152723***117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</si>
</sst>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22"/>
      <color theme="1"/>
      <name val="仿宋_GB2312"/>
      <charset val="134"/>
    </font>
    <font>
      <b/>
      <sz val="14"/>
      <name val="宋体"/>
      <charset val="134"/>
      <scheme val="minor"/>
    </font>
    <font>
      <b/>
      <sz val="14"/>
      <color rgb="FF1D41D5"/>
      <name val="宋体"/>
      <charset val="134"/>
      <scheme val="minor"/>
    </font>
    <font>
      <sz val="14"/>
      <color rgb="FF1D41D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25307;&#32856;\2023\&#39640;&#26032;&#22253;&#21306;\&#38754;&#35797;\&#39640;&#26032;&#22253;&#21306;&#19987;&#32844;&#28040;&#38450;&#21592;&#21021;&#23457;&#25253;&#2151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审报名表"/>
    </sheetNames>
    <sheetDataSet>
      <sheetData sheetId="0" refreshError="1">
        <row r="3">
          <cell r="C3" t="str">
            <v>152701199704150016</v>
          </cell>
          <cell r="D3">
            <v>15704977946</v>
          </cell>
          <cell r="E3">
            <v>15943968185</v>
          </cell>
          <cell r="F3" t="str">
            <v>消防员</v>
          </cell>
        </row>
        <row r="4">
          <cell r="C4" t="str">
            <v>152724199710262414</v>
          </cell>
          <cell r="D4">
            <v>17786382402</v>
          </cell>
          <cell r="E4">
            <v>15704964474</v>
          </cell>
          <cell r="F4" t="str">
            <v>消防员</v>
          </cell>
        </row>
        <row r="5">
          <cell r="C5" t="str">
            <v>152727199210150511</v>
          </cell>
          <cell r="D5">
            <v>15847726345</v>
          </cell>
          <cell r="E5">
            <v>18209182871</v>
          </cell>
          <cell r="F5" t="str">
            <v>驾驶员</v>
          </cell>
        </row>
        <row r="6">
          <cell r="C6" t="str">
            <v>152728199802272412</v>
          </cell>
          <cell r="D6">
            <v>18010162779</v>
          </cell>
          <cell r="E6">
            <v>15540301755</v>
          </cell>
          <cell r="F6" t="str">
            <v>消防员</v>
          </cell>
        </row>
        <row r="7">
          <cell r="C7" t="str">
            <v>612723199601108017</v>
          </cell>
          <cell r="D7">
            <v>18220924461</v>
          </cell>
          <cell r="E7">
            <v>15248485553</v>
          </cell>
          <cell r="F7" t="str">
            <v>驾驶员</v>
          </cell>
        </row>
        <row r="8">
          <cell r="C8" t="str">
            <v>152728199502093914</v>
          </cell>
          <cell r="D8">
            <v>15547754148</v>
          </cell>
          <cell r="E8">
            <v>15598793914</v>
          </cell>
          <cell r="F8" t="str">
            <v>消防员</v>
          </cell>
        </row>
        <row r="9">
          <cell r="C9" t="str">
            <v>152723199911293018</v>
          </cell>
          <cell r="D9">
            <v>15947738415</v>
          </cell>
          <cell r="E9">
            <v>18347247177</v>
          </cell>
          <cell r="F9" t="str">
            <v>消防员</v>
          </cell>
        </row>
        <row r="10">
          <cell r="C10" t="str">
            <v>152222199709182812</v>
          </cell>
          <cell r="D10">
            <v>13716529942</v>
          </cell>
        </row>
        <row r="10">
          <cell r="F10" t="str">
            <v>消防员</v>
          </cell>
        </row>
        <row r="11">
          <cell r="C11" t="str">
            <v>152628199809153015</v>
          </cell>
          <cell r="D11">
            <v>13057572311</v>
          </cell>
          <cell r="E11">
            <v>18120171687</v>
          </cell>
          <cell r="F11" t="str">
            <v>消防员</v>
          </cell>
        </row>
        <row r="12">
          <cell r="C12" t="str">
            <v>150203199402181515</v>
          </cell>
          <cell r="D12">
            <v>17648174805</v>
          </cell>
          <cell r="E12">
            <v>18604773895</v>
          </cell>
          <cell r="F12" t="str">
            <v>消防员</v>
          </cell>
        </row>
        <row r="13">
          <cell r="C13" t="str">
            <v>142325200301188258</v>
          </cell>
          <cell r="D13">
            <v>13134770990</v>
          </cell>
          <cell r="E13">
            <v>13009575027</v>
          </cell>
          <cell r="F13" t="str">
            <v>消防员</v>
          </cell>
        </row>
        <row r="14">
          <cell r="C14" t="str">
            <v>15272520000923031X</v>
          </cell>
          <cell r="D14">
            <v>18104777892</v>
          </cell>
          <cell r="E14">
            <v>15147157911</v>
          </cell>
          <cell r="F14" t="str">
            <v>消防员</v>
          </cell>
        </row>
        <row r="15">
          <cell r="C15" t="str">
            <v>15263020010601303X</v>
          </cell>
          <cell r="D15">
            <v>18048336558</v>
          </cell>
          <cell r="E15">
            <v>15848418108</v>
          </cell>
          <cell r="F15" t="str">
            <v>消防员</v>
          </cell>
        </row>
        <row r="16">
          <cell r="C16" t="str">
            <v>152728199705251513</v>
          </cell>
          <cell r="D16">
            <v>18248183555</v>
          </cell>
          <cell r="E16">
            <v>17304770895</v>
          </cell>
          <cell r="F16" t="str">
            <v>消防员</v>
          </cell>
        </row>
        <row r="17">
          <cell r="C17" t="str">
            <v>150221198805012917</v>
          </cell>
          <cell r="D17">
            <v>18647738432</v>
          </cell>
          <cell r="E17">
            <v>15048741116</v>
          </cell>
          <cell r="F17" t="str">
            <v>驾驶员</v>
          </cell>
        </row>
        <row r="18">
          <cell r="C18" t="str">
            <v>152728199701071216</v>
          </cell>
          <cell r="D18">
            <v>13084777401</v>
          </cell>
          <cell r="E18">
            <v>13847740308</v>
          </cell>
          <cell r="F18" t="str">
            <v>消防员</v>
          </cell>
        </row>
        <row r="19">
          <cell r="C19" t="str">
            <v>152727200402244219</v>
          </cell>
          <cell r="D19">
            <v>15044742093</v>
          </cell>
          <cell r="E19">
            <v>13948772413</v>
          </cell>
          <cell r="F19" t="str">
            <v>消防员</v>
          </cell>
        </row>
        <row r="20">
          <cell r="C20" t="str">
            <v>152822199508246018</v>
          </cell>
          <cell r="D20">
            <v>13039505624</v>
          </cell>
          <cell r="E20">
            <v>15561156018</v>
          </cell>
          <cell r="F20" t="str">
            <v>消防员</v>
          </cell>
        </row>
        <row r="21">
          <cell r="C21" t="str">
            <v>152827200201192112</v>
          </cell>
          <cell r="D21">
            <v>13947884851</v>
          </cell>
          <cell r="E21">
            <v>13947819496</v>
          </cell>
          <cell r="F21" t="str">
            <v>消防员</v>
          </cell>
        </row>
        <row r="22">
          <cell r="C22" t="str">
            <v>152728200111290713</v>
          </cell>
          <cell r="D22">
            <v>15134825017</v>
          </cell>
          <cell r="E22">
            <v>15147754666</v>
          </cell>
          <cell r="F22" t="str">
            <v>消防员</v>
          </cell>
        </row>
        <row r="23">
          <cell r="C23" t="str">
            <v>152728200201290610</v>
          </cell>
          <cell r="D23">
            <v>18648382880</v>
          </cell>
          <cell r="E23">
            <v>18148335676</v>
          </cell>
          <cell r="F23" t="str">
            <v>消防员</v>
          </cell>
        </row>
        <row r="24">
          <cell r="C24" t="str">
            <v>15210220007231514</v>
          </cell>
          <cell r="D24">
            <v>15047319070</v>
          </cell>
          <cell r="E24">
            <v>18547717394</v>
          </cell>
          <cell r="F24" t="str">
            <v>消防员</v>
          </cell>
        </row>
        <row r="25">
          <cell r="C25" t="str">
            <v>152701200002230332</v>
          </cell>
          <cell r="D25">
            <v>18647756114</v>
          </cell>
          <cell r="E25">
            <v>15149461422</v>
          </cell>
          <cell r="F25" t="str">
            <v>消防员</v>
          </cell>
        </row>
        <row r="26">
          <cell r="C26" t="str">
            <v>152722199604290013</v>
          </cell>
          <cell r="D26">
            <v>15949499477</v>
          </cell>
          <cell r="E26">
            <v>15134849477</v>
          </cell>
          <cell r="F26" t="str">
            <v>消防员</v>
          </cell>
        </row>
        <row r="27">
          <cell r="C27" t="str">
            <v>150102199901126017</v>
          </cell>
          <cell r="D27">
            <v>13754018700</v>
          </cell>
          <cell r="E27">
            <v>15849356511</v>
          </cell>
          <cell r="F27" t="str">
            <v>消防员</v>
          </cell>
        </row>
        <row r="28">
          <cell r="C28" t="str">
            <v>152322199405081196</v>
          </cell>
          <cell r="D28">
            <v>17647473987</v>
          </cell>
          <cell r="E28">
            <v>13204847878</v>
          </cell>
          <cell r="F28" t="str">
            <v>消防员</v>
          </cell>
        </row>
        <row r="29">
          <cell r="C29" t="str">
            <v>152726199910280310</v>
          </cell>
          <cell r="D29">
            <v>15149798975</v>
          </cell>
          <cell r="E29">
            <v>15894838504</v>
          </cell>
          <cell r="F29" t="str">
            <v>消防员</v>
          </cell>
        </row>
        <row r="30">
          <cell r="C30" t="str">
            <v>152722199912034919</v>
          </cell>
          <cell r="D30">
            <v>15049897464</v>
          </cell>
          <cell r="E30">
            <v>15648797014</v>
          </cell>
          <cell r="F30" t="str">
            <v>消防员</v>
          </cell>
        </row>
        <row r="31">
          <cell r="C31" t="str">
            <v>152701199809105414</v>
          </cell>
          <cell r="D31">
            <v>18747707561</v>
          </cell>
          <cell r="E31">
            <v>16600063554</v>
          </cell>
          <cell r="F31" t="str">
            <v>消防员</v>
          </cell>
        </row>
        <row r="32">
          <cell r="C32" t="str">
            <v>142234199509161017</v>
          </cell>
          <cell r="D32">
            <v>18334896470</v>
          </cell>
          <cell r="E32">
            <v>15364709436</v>
          </cell>
          <cell r="F32" t="str">
            <v>消防员</v>
          </cell>
        </row>
        <row r="33">
          <cell r="C33" t="str">
            <v>150203199710144257</v>
          </cell>
          <cell r="D33">
            <v>15848247309</v>
          </cell>
          <cell r="E33">
            <v>13664024249</v>
          </cell>
          <cell r="F33" t="str">
            <v>消防员</v>
          </cell>
        </row>
        <row r="34">
          <cell r="C34" t="str">
            <v>152726199803291217</v>
          </cell>
          <cell r="D34">
            <v>18847758368</v>
          </cell>
        </row>
        <row r="34">
          <cell r="F34" t="str">
            <v>消防员</v>
          </cell>
        </row>
        <row r="35">
          <cell r="C35" t="str">
            <v>152722199906115819</v>
          </cell>
          <cell r="D35">
            <v>15326947250</v>
          </cell>
          <cell r="E35">
            <v>18747773720</v>
          </cell>
          <cell r="F35" t="str">
            <v>消防员</v>
          </cell>
        </row>
        <row r="36">
          <cell r="C36" t="str">
            <v>152701199605300314</v>
          </cell>
          <cell r="D36">
            <v>15947588405</v>
          </cell>
          <cell r="E36">
            <v>15804870316</v>
          </cell>
          <cell r="F36" t="str">
            <v>消防员</v>
          </cell>
        </row>
        <row r="37">
          <cell r="C37" t="str">
            <v>152701199807173616</v>
          </cell>
          <cell r="D37">
            <v>17604874114</v>
          </cell>
          <cell r="E37">
            <v>18648389559</v>
          </cell>
          <cell r="F37" t="str">
            <v>消防员</v>
          </cell>
        </row>
        <row r="38">
          <cell r="C38" t="str">
            <v>152723199803131855</v>
          </cell>
          <cell r="D38">
            <v>17747066697</v>
          </cell>
          <cell r="E38">
            <v>14747927878</v>
          </cell>
          <cell r="F38" t="str">
            <v>消防员</v>
          </cell>
        </row>
        <row r="39">
          <cell r="C39" t="str">
            <v>152701199608055414</v>
          </cell>
          <cell r="D39">
            <v>15047791749</v>
          </cell>
        </row>
        <row r="39">
          <cell r="F39" t="str">
            <v>消防员</v>
          </cell>
        </row>
        <row r="40">
          <cell r="C40" t="str">
            <v>150602200012033913</v>
          </cell>
          <cell r="D40">
            <v>15044919991</v>
          </cell>
          <cell r="E40">
            <v>15389851449</v>
          </cell>
          <cell r="F40" t="str">
            <v>消防员</v>
          </cell>
        </row>
        <row r="41">
          <cell r="C41" t="str">
            <v>152728200004020312</v>
          </cell>
          <cell r="D41">
            <v>15149741586</v>
          </cell>
          <cell r="E41">
            <v>15149755242</v>
          </cell>
          <cell r="F41" t="str">
            <v>消防员</v>
          </cell>
        </row>
        <row r="42">
          <cell r="C42" t="str">
            <v>140621200306299634</v>
          </cell>
          <cell r="D42">
            <v>15248411728</v>
          </cell>
          <cell r="E42">
            <v>15149494904</v>
          </cell>
          <cell r="F42" t="str">
            <v>消防员</v>
          </cell>
        </row>
        <row r="43">
          <cell r="C43" t="str">
            <v>150626200207053317</v>
          </cell>
          <cell r="D43">
            <v>15647701559</v>
          </cell>
          <cell r="E43">
            <v>15548650099</v>
          </cell>
          <cell r="F43" t="str">
            <v>消防员</v>
          </cell>
        </row>
        <row r="44">
          <cell r="C44" t="str">
            <v>152725200105021817</v>
          </cell>
          <cell r="D44">
            <v>16609313425</v>
          </cell>
          <cell r="E44">
            <v>13948779617</v>
          </cell>
          <cell r="F44" t="str">
            <v>消防员</v>
          </cell>
        </row>
        <row r="45">
          <cell r="C45" t="str">
            <v>152701199712214518</v>
          </cell>
          <cell r="D45">
            <v>15555513557</v>
          </cell>
          <cell r="E45">
            <v>13394770550</v>
          </cell>
          <cell r="F45" t="str">
            <v>消防员</v>
          </cell>
        </row>
        <row r="46">
          <cell r="C46" t="str">
            <v>152725200106262719</v>
          </cell>
          <cell r="D46">
            <v>15352856061</v>
          </cell>
          <cell r="E46">
            <v>15947499153</v>
          </cell>
          <cell r="F46" t="str">
            <v>消防员</v>
          </cell>
        </row>
        <row r="47">
          <cell r="C47" t="str">
            <v>152724199701031518</v>
          </cell>
          <cell r="D47">
            <v>15540331139</v>
          </cell>
          <cell r="E47">
            <v>15750631124</v>
          </cell>
          <cell r="F47" t="str">
            <v>消防员</v>
          </cell>
        </row>
        <row r="48">
          <cell r="C48" t="str">
            <v>150122199411070634</v>
          </cell>
          <cell r="D48">
            <v>15374719588</v>
          </cell>
          <cell r="E48">
            <v>15326027759</v>
          </cell>
          <cell r="F48" t="str">
            <v>消防员</v>
          </cell>
        </row>
        <row r="49">
          <cell r="C49" t="str">
            <v>152728199708120316</v>
          </cell>
          <cell r="D49">
            <v>15048788839</v>
          </cell>
          <cell r="E49">
            <v>15648798839</v>
          </cell>
          <cell r="F49" t="str">
            <v>消防员</v>
          </cell>
        </row>
        <row r="50">
          <cell r="C50" t="str">
            <v>152728199507224514</v>
          </cell>
          <cell r="D50">
            <v>18647797022</v>
          </cell>
          <cell r="E50">
            <v>13504592595</v>
          </cell>
          <cell r="F50" t="str">
            <v>消防员</v>
          </cell>
        </row>
        <row r="51">
          <cell r="C51" t="str">
            <v>152728199009252715</v>
          </cell>
          <cell r="D51">
            <v>18248193777</v>
          </cell>
          <cell r="E51">
            <v>15947507070</v>
          </cell>
          <cell r="F51" t="str">
            <v>驾驶员</v>
          </cell>
        </row>
        <row r="52">
          <cell r="C52" t="str">
            <v>152727199511094218</v>
          </cell>
          <cell r="D52">
            <v>15547777280</v>
          </cell>
          <cell r="E52">
            <v>13848575058</v>
          </cell>
          <cell r="F52" t="str">
            <v>消防员</v>
          </cell>
        </row>
        <row r="53">
          <cell r="C53" t="str">
            <v>152701199801170617</v>
          </cell>
          <cell r="D53">
            <v>18947751119</v>
          </cell>
          <cell r="E53">
            <v>18547761219</v>
          </cell>
          <cell r="F53" t="str">
            <v>驾驶员</v>
          </cell>
        </row>
        <row r="54">
          <cell r="C54" t="str">
            <v>152728200002073613</v>
          </cell>
          <cell r="D54" t="str">
            <v>1518248080207</v>
          </cell>
          <cell r="E54" t="str">
            <v>17144779876</v>
          </cell>
          <cell r="F54" t="str">
            <v>消防员</v>
          </cell>
        </row>
        <row r="55">
          <cell r="C55" t="str">
            <v>15272819980129031X</v>
          </cell>
          <cell r="D55" t="str">
            <v>15947366787</v>
          </cell>
          <cell r="E55" t="str">
            <v>    17614777575  </v>
          </cell>
          <cell r="F55" t="str">
            <v>消防员</v>
          </cell>
        </row>
        <row r="56">
          <cell r="C56" t="str">
            <v>152727200007112718</v>
          </cell>
          <cell r="D56" t="str">
            <v>15648793711</v>
          </cell>
          <cell r="E56" t="str">
            <v>15044797111</v>
          </cell>
          <cell r="F56" t="str">
            <v>消防员</v>
          </cell>
        </row>
        <row r="57">
          <cell r="C57" t="str">
            <v>152728198901063611</v>
          </cell>
          <cell r="D57" t="str">
            <v>18204909229</v>
          </cell>
          <cell r="E57" t="str">
            <v>  18204912284 </v>
          </cell>
          <cell r="F57" t="str">
            <v>驾驶员</v>
          </cell>
        </row>
        <row r="58">
          <cell r="C58" t="str">
            <v>15012419950224521X</v>
          </cell>
          <cell r="D58" t="str">
            <v>15248189544</v>
          </cell>
          <cell r="E58" t="str">
            <v> 17758347097</v>
          </cell>
          <cell r="F58" t="str">
            <v>消防员</v>
          </cell>
        </row>
        <row r="59">
          <cell r="C59" t="str">
            <v>152825199701205110</v>
          </cell>
          <cell r="D59" t="str">
            <v>17647589264</v>
          </cell>
          <cell r="E59" t="str">
            <v>19528254229</v>
          </cell>
          <cell r="F59" t="str">
            <v>消防员</v>
          </cell>
        </row>
        <row r="60">
          <cell r="C60" t="str">
            <v>61272519980308241X</v>
          </cell>
          <cell r="D60" t="str">
            <v>17795786373</v>
          </cell>
          <cell r="E60" t="str">
            <v>13992287544</v>
          </cell>
          <cell r="F60" t="str">
            <v>消防员</v>
          </cell>
        </row>
        <row r="61">
          <cell r="C61" t="str">
            <v>152722200002200610</v>
          </cell>
          <cell r="D61" t="str">
            <v>18747725355 </v>
          </cell>
          <cell r="E61" t="str">
            <v>15336479954</v>
          </cell>
          <cell r="F61" t="str">
            <v>消防员</v>
          </cell>
        </row>
        <row r="62">
          <cell r="C62" t="str">
            <v>152722199901087011</v>
          </cell>
          <cell r="D62" t="str">
            <v>13084776762</v>
          </cell>
          <cell r="E62" t="str">
            <v>15147704204</v>
          </cell>
          <cell r="F62" t="str">
            <v>消防员</v>
          </cell>
        </row>
        <row r="63">
          <cell r="C63" t="str">
            <v>612722200207154874</v>
          </cell>
          <cell r="D63" t="str">
            <v>15326973026</v>
          </cell>
          <cell r="E63" t="str">
            <v>13947764413</v>
          </cell>
          <cell r="F63" t="str">
            <v>消防员</v>
          </cell>
        </row>
        <row r="64">
          <cell r="C64" t="str">
            <v>152723199803174513</v>
          </cell>
          <cell r="D64" t="str">
            <v>15134855911</v>
          </cell>
          <cell r="E64" t="str">
            <v>15804876616</v>
          </cell>
          <cell r="F64" t="str">
            <v>消防员</v>
          </cell>
        </row>
        <row r="65">
          <cell r="C65" t="str">
            <v>15270119960606451X</v>
          </cell>
          <cell r="D65" t="str">
            <v>18810111882</v>
          </cell>
          <cell r="E65" t="str">
            <v>15561152539</v>
          </cell>
          <cell r="F65" t="str">
            <v>驾驶员</v>
          </cell>
        </row>
        <row r="66">
          <cell r="C66" t="str">
            <v>15232719970518691X</v>
          </cell>
          <cell r="D66" t="str">
            <v>13015145363</v>
          </cell>
          <cell r="E66" t="str">
            <v>18048398787</v>
          </cell>
          <cell r="F66" t="str">
            <v>消防员</v>
          </cell>
        </row>
        <row r="67">
          <cell r="C67" t="str">
            <v>150221199711021016</v>
          </cell>
          <cell r="D67" t="str">
            <v>18347320470</v>
          </cell>
          <cell r="E67" t="str">
            <v>  15047324650</v>
          </cell>
          <cell r="F67" t="str">
            <v>消防员</v>
          </cell>
        </row>
        <row r="68">
          <cell r="C68" t="str">
            <v>152725199811260318</v>
          </cell>
          <cell r="D68" t="str">
            <v>18108693986</v>
          </cell>
          <cell r="E68" t="str">
            <v>15586533581</v>
          </cell>
          <cell r="F68" t="str">
            <v>消防员</v>
          </cell>
        </row>
        <row r="69">
          <cell r="C69" t="str">
            <v>152725199409010011</v>
          </cell>
          <cell r="D69" t="str">
            <v>13947710004</v>
          </cell>
          <cell r="E69" t="str">
            <v>13847375582</v>
          </cell>
          <cell r="F69" t="str">
            <v>消防员</v>
          </cell>
        </row>
        <row r="70">
          <cell r="C70" t="str">
            <v>150121199503265918</v>
          </cell>
          <cell r="D70" t="str">
            <v>13451346481 </v>
          </cell>
          <cell r="E70" t="str">
            <v>15661135662</v>
          </cell>
          <cell r="F70" t="str">
            <v>消防员</v>
          </cell>
        </row>
        <row r="71">
          <cell r="C71" t="str">
            <v>152728199606251817</v>
          </cell>
          <cell r="D71" t="str">
            <v>18747707751</v>
          </cell>
          <cell r="E71" t="str">
            <v>15849729812</v>
          </cell>
          <cell r="F71" t="str">
            <v>驾驶员</v>
          </cell>
        </row>
        <row r="72">
          <cell r="C72" t="str">
            <v>140931199701190018</v>
          </cell>
          <cell r="D72" t="str">
            <v>15344024414</v>
          </cell>
          <cell r="E72" t="str">
            <v> 18847784730</v>
          </cell>
          <cell r="F72" t="str">
            <v>驾驶员</v>
          </cell>
        </row>
        <row r="73">
          <cell r="C73" t="str">
            <v>152722198811152110</v>
          </cell>
          <cell r="D73">
            <v>15049594584</v>
          </cell>
          <cell r="E73">
            <v>13337067927</v>
          </cell>
          <cell r="F73" t="str">
            <v>驾驶员</v>
          </cell>
        </row>
        <row r="74">
          <cell r="C74" t="str">
            <v>15272219980806611X</v>
          </cell>
          <cell r="D74">
            <v>18547732937</v>
          </cell>
          <cell r="E74">
            <v>15598818981</v>
          </cell>
          <cell r="F74" t="str">
            <v>消防员</v>
          </cell>
        </row>
        <row r="75">
          <cell r="C75" t="str">
            <v>152722199811043015</v>
          </cell>
          <cell r="D75">
            <v>15048725891</v>
          </cell>
          <cell r="E75">
            <v>18147758918</v>
          </cell>
          <cell r="F75" t="str">
            <v>消防员</v>
          </cell>
        </row>
        <row r="76">
          <cell r="C76" t="str">
            <v>142201199701035531</v>
          </cell>
          <cell r="D76">
            <v>13045438100</v>
          </cell>
          <cell r="E76">
            <v>15834082334</v>
          </cell>
          <cell r="F76" t="str">
            <v>消防员</v>
          </cell>
        </row>
        <row r="77">
          <cell r="C77" t="str">
            <v>152701200003150318</v>
          </cell>
          <cell r="D77">
            <v>18647798631</v>
          </cell>
          <cell r="E77">
            <v>15548802018</v>
          </cell>
          <cell r="F77" t="str">
            <v>消防员</v>
          </cell>
        </row>
        <row r="78">
          <cell r="C78" t="str">
            <v>15270120030125481X</v>
          </cell>
          <cell r="D78">
            <v>15147530183</v>
          </cell>
          <cell r="E78">
            <v>15374738726</v>
          </cell>
          <cell r="F78" t="str">
            <v>消防员</v>
          </cell>
        </row>
        <row r="79">
          <cell r="C79" t="str">
            <v>152723199108098117</v>
          </cell>
          <cell r="D79">
            <v>14794842999</v>
          </cell>
          <cell r="E79">
            <v>14794947877</v>
          </cell>
          <cell r="F79" t="str">
            <v>驾驶员</v>
          </cell>
        </row>
        <row r="80">
          <cell r="C80" t="str">
            <v>15260119981128361X</v>
          </cell>
          <cell r="D80">
            <v>15548531531</v>
          </cell>
          <cell r="E80">
            <v>18647171900</v>
          </cell>
          <cell r="F80" t="str">
            <v>消防员</v>
          </cell>
        </row>
        <row r="81">
          <cell r="C81" t="str">
            <v>14232519981007291X</v>
          </cell>
          <cell r="D81">
            <v>15598827895</v>
          </cell>
          <cell r="E81">
            <v>13310329875</v>
          </cell>
          <cell r="F81" t="str">
            <v>消防员</v>
          </cell>
        </row>
        <row r="82">
          <cell r="C82" t="str">
            <v>152722199607010611</v>
          </cell>
          <cell r="D82">
            <v>15540263473</v>
          </cell>
          <cell r="E82">
            <v>15047328556</v>
          </cell>
          <cell r="F82" t="str">
            <v>消防员</v>
          </cell>
        </row>
        <row r="83">
          <cell r="C83" t="str">
            <v>610823200401091213</v>
          </cell>
          <cell r="D83">
            <v>13488296938</v>
          </cell>
          <cell r="E83">
            <v>19118631749</v>
          </cell>
          <cell r="F83" t="str">
            <v>消防员</v>
          </cell>
        </row>
        <row r="84">
          <cell r="C84" t="str">
            <v>150221199811283515</v>
          </cell>
          <cell r="D84">
            <v>15184794895</v>
          </cell>
          <cell r="E84">
            <v>15049364034</v>
          </cell>
          <cell r="F84" t="str">
            <v>消防员</v>
          </cell>
        </row>
        <row r="85">
          <cell r="C85" t="str">
            <v>142325199307165211</v>
          </cell>
          <cell r="D85">
            <v>18647776715</v>
          </cell>
          <cell r="E85">
            <v>18947374877</v>
          </cell>
          <cell r="F85" t="str">
            <v>消防员</v>
          </cell>
        </row>
        <row r="86">
          <cell r="C86" t="str">
            <v>152722200402076137</v>
          </cell>
          <cell r="D86">
            <v>13947770366</v>
          </cell>
          <cell r="E86">
            <v>15949452778</v>
          </cell>
          <cell r="F86" t="str">
            <v>消防员</v>
          </cell>
        </row>
        <row r="87">
          <cell r="C87" t="str">
            <v>140902200408170070</v>
          </cell>
          <cell r="D87">
            <v>16713516368</v>
          </cell>
          <cell r="E87">
            <v>13623408986</v>
          </cell>
          <cell r="F87" t="str">
            <v>消防员</v>
          </cell>
        </row>
        <row r="88">
          <cell r="C88" t="str">
            <v>152728199406080312</v>
          </cell>
          <cell r="D88">
            <v>18347772050</v>
          </cell>
          <cell r="E88">
            <v>19997772727</v>
          </cell>
          <cell r="F88" t="str">
            <v>驾驶员</v>
          </cell>
        </row>
        <row r="89">
          <cell r="C89" t="str">
            <v>152725200008231214</v>
          </cell>
          <cell r="D89">
            <v>15147771157</v>
          </cell>
          <cell r="E89">
            <v>17614775900</v>
          </cell>
          <cell r="F89" t="str">
            <v>消防员</v>
          </cell>
        </row>
        <row r="90">
          <cell r="C90" t="str">
            <v>152727200002193619</v>
          </cell>
          <cell r="D90">
            <v>15547713619</v>
          </cell>
          <cell r="E90" t="str">
            <v>155 6077 4487</v>
          </cell>
          <cell r="F90" t="str">
            <v>消防员</v>
          </cell>
        </row>
        <row r="91">
          <cell r="C91" t="str">
            <v>152727199706250516</v>
          </cell>
          <cell r="D91">
            <v>17704899485</v>
          </cell>
          <cell r="E91" t="str">
            <v>19335502054</v>
          </cell>
          <cell r="F91" t="str">
            <v>消防员</v>
          </cell>
        </row>
        <row r="92">
          <cell r="C92" t="str">
            <v>152726199609035113</v>
          </cell>
          <cell r="D92">
            <v>15504779074</v>
          </cell>
          <cell r="E92" t="str">
            <v>19528254967</v>
          </cell>
          <cell r="F92" t="str">
            <v>消防员</v>
          </cell>
        </row>
        <row r="93">
          <cell r="C93" t="str">
            <v>152722200005157013</v>
          </cell>
          <cell r="D93">
            <v>17647447515</v>
          </cell>
          <cell r="E93" t="str">
            <v>15704950358</v>
          </cell>
          <cell r="F93" t="str">
            <v>消防员</v>
          </cell>
        </row>
        <row r="94">
          <cell r="C94" t="str">
            <v>152723200011145752</v>
          </cell>
          <cell r="D94">
            <v>18847244015</v>
          </cell>
          <cell r="E94" t="str">
            <v>15248493568</v>
          </cell>
          <cell r="F94" t="str">
            <v>消防员</v>
          </cell>
        </row>
        <row r="95">
          <cell r="C95" t="str">
            <v>152725200107090314</v>
          </cell>
          <cell r="D95">
            <v>15947367160</v>
          </cell>
          <cell r="E95" t="str">
            <v> 15134827160</v>
          </cell>
          <cell r="F95" t="str">
            <v>消防员</v>
          </cell>
        </row>
        <row r="96">
          <cell r="C96" t="str">
            <v>15030319940109305X</v>
          </cell>
          <cell r="D96">
            <v>15134829652</v>
          </cell>
          <cell r="E96" t="str">
            <v>18804778028</v>
          </cell>
          <cell r="F96" t="str">
            <v>驾驶员</v>
          </cell>
        </row>
        <row r="97">
          <cell r="C97" t="str">
            <v>15030419970909301X</v>
          </cell>
          <cell r="D97">
            <v>18704777927</v>
          </cell>
          <cell r="E97" t="str">
            <v> 19815752295 </v>
          </cell>
          <cell r="F97" t="str">
            <v>消防员</v>
          </cell>
        </row>
        <row r="98">
          <cell r="C98" t="str">
            <v>152726199703305714</v>
          </cell>
          <cell r="D98">
            <v>17647560014</v>
          </cell>
          <cell r="E98" t="str">
            <v>15048746208</v>
          </cell>
          <cell r="F98" t="str">
            <v>消防员</v>
          </cell>
        </row>
        <row r="99">
          <cell r="C99" t="str">
            <v>152722199203210334</v>
          </cell>
          <cell r="D99">
            <v>15247783092</v>
          </cell>
          <cell r="E99" t="str">
            <v>19947175215 </v>
          </cell>
          <cell r="F99" t="str">
            <v>驾驶员</v>
          </cell>
        </row>
        <row r="100">
          <cell r="C100" t="str">
            <v>1527221998061955161</v>
          </cell>
          <cell r="D100">
            <v>17610875075</v>
          </cell>
          <cell r="E100" t="str">
            <v>15049865213</v>
          </cell>
          <cell r="F100" t="str">
            <v>消防员</v>
          </cell>
        </row>
        <row r="101">
          <cell r="C101" t="str">
            <v>150627199612180061X</v>
          </cell>
          <cell r="D101">
            <v>18747706422</v>
          </cell>
          <cell r="E101" t="str">
            <v>18395080760</v>
          </cell>
          <cell r="F101" t="str">
            <v>消防员</v>
          </cell>
        </row>
        <row r="102">
          <cell r="C102" t="str">
            <v>152723199601057810</v>
          </cell>
          <cell r="D102">
            <v>15661989202</v>
          </cell>
          <cell r="E102" t="str">
            <v>17648170491</v>
          </cell>
          <cell r="F102" t="str">
            <v>消防员</v>
          </cell>
        </row>
        <row r="103">
          <cell r="C103" t="str">
            <v>152723200004120610</v>
          </cell>
          <cell r="D103">
            <v>15149509149</v>
          </cell>
          <cell r="E103">
            <v>13614878173</v>
          </cell>
          <cell r="F103" t="str">
            <v>消防员</v>
          </cell>
        </row>
        <row r="104">
          <cell r="C104" t="str">
            <v>152722200010030930</v>
          </cell>
          <cell r="D104">
            <v>18047732569</v>
          </cell>
          <cell r="E104">
            <v>13329544452</v>
          </cell>
          <cell r="F104" t="str">
            <v>消防员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workbookViewId="0">
      <pane xSplit="4" ySplit="3" topLeftCell="E13" activePane="bottomRight" state="frozen"/>
      <selection/>
      <selection pane="topRight"/>
      <selection pane="bottomLeft"/>
      <selection pane="bottomRight" activeCell="C52" sqref="C52"/>
    </sheetView>
  </sheetViews>
  <sheetFormatPr defaultColWidth="9" defaultRowHeight="18.75"/>
  <cols>
    <col min="1" max="1" width="9.125" style="4" customWidth="1"/>
    <col min="2" max="2" width="14.125" style="1" customWidth="1"/>
    <col min="3" max="3" width="30.25" style="1" customWidth="1"/>
    <col min="4" max="4" width="14.125" style="1" customWidth="1"/>
    <col min="5" max="5" width="15.5" style="1" customWidth="1"/>
    <col min="6" max="6" width="12.125" style="1" customWidth="1"/>
    <col min="7" max="7" width="14.75" style="1" customWidth="1"/>
    <col min="8" max="8" width="10.75" style="1" customWidth="1"/>
    <col min="9" max="10" width="14.125" style="1" customWidth="1"/>
    <col min="11" max="11" width="14.25" style="1" customWidth="1"/>
    <col min="12" max="12" width="17.875" style="1" customWidth="1"/>
    <col min="13" max="13" width="27.5" style="1" customWidth="1"/>
    <col min="14" max="16384" width="9" style="1"/>
  </cols>
  <sheetData>
    <row r="1" s="1" customFormat="1" ht="37" customHeight="1" spans="1:13">
      <c r="A1" s="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0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37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8" t="s">
        <v>11</v>
      </c>
      <c r="K3" s="18" t="s">
        <v>12</v>
      </c>
      <c r="L3" s="19" t="s">
        <v>13</v>
      </c>
      <c r="M3" s="20" t="s">
        <v>14</v>
      </c>
    </row>
    <row r="4" s="2" customFormat="1" ht="38" customHeight="1" spans="1:13">
      <c r="A4" s="13"/>
      <c r="B4" s="13"/>
      <c r="C4" s="13"/>
      <c r="D4" s="13"/>
      <c r="E4" s="9" t="s">
        <v>15</v>
      </c>
      <c r="F4" s="9" t="s">
        <v>15</v>
      </c>
      <c r="G4" s="14" t="s">
        <v>15</v>
      </c>
      <c r="H4" s="9"/>
      <c r="I4" s="9"/>
      <c r="J4" s="21"/>
      <c r="K4" s="21"/>
      <c r="L4" s="22"/>
      <c r="M4" s="20"/>
    </row>
    <row r="5" ht="35" customHeight="1" spans="1:13">
      <c r="A5" s="15">
        <v>1</v>
      </c>
      <c r="B5" s="15" t="s">
        <v>16</v>
      </c>
      <c r="C5" s="15" t="s">
        <v>17</v>
      </c>
      <c r="D5" s="15" t="s">
        <v>18</v>
      </c>
      <c r="E5" s="15">
        <v>10</v>
      </c>
      <c r="F5" s="15">
        <v>10</v>
      </c>
      <c r="G5" s="15">
        <v>10</v>
      </c>
      <c r="H5" s="15">
        <f t="shared" ref="H5:H27" si="0">G5+F5+E5</f>
        <v>30</v>
      </c>
      <c r="I5" s="15">
        <f>H5*2</f>
        <v>60</v>
      </c>
      <c r="J5" s="15">
        <v>51</v>
      </c>
      <c r="K5" s="15">
        <f>ROUND(J5*0.2,2)</f>
        <v>10.2</v>
      </c>
      <c r="L5" s="15">
        <f t="shared" ref="L5:L27" si="1">K5+I5</f>
        <v>70.2</v>
      </c>
      <c r="M5" s="23"/>
    </row>
    <row r="6" ht="27" customHeight="1" spans="1:13">
      <c r="A6" s="15">
        <v>2</v>
      </c>
      <c r="B6" s="15" t="s">
        <v>19</v>
      </c>
      <c r="C6" s="15" t="s">
        <v>20</v>
      </c>
      <c r="D6" s="15" t="s">
        <v>18</v>
      </c>
      <c r="E6" s="15">
        <v>10</v>
      </c>
      <c r="F6" s="15">
        <v>9.8</v>
      </c>
      <c r="G6" s="15">
        <v>10</v>
      </c>
      <c r="H6" s="15">
        <f t="shared" si="0"/>
        <v>29.8</v>
      </c>
      <c r="I6" s="15">
        <f t="shared" ref="I6:I40" si="2">H6*2</f>
        <v>59.6</v>
      </c>
      <c r="J6" s="15">
        <v>46</v>
      </c>
      <c r="K6" s="15">
        <f t="shared" ref="K6:K40" si="3">ROUND(J6*0.2,2)</f>
        <v>9.2</v>
      </c>
      <c r="L6" s="15">
        <f t="shared" si="1"/>
        <v>68.8</v>
      </c>
      <c r="M6" s="23"/>
    </row>
    <row r="7" ht="27" customHeight="1" spans="1:13">
      <c r="A7" s="15">
        <v>3</v>
      </c>
      <c r="B7" s="15" t="s">
        <v>21</v>
      </c>
      <c r="C7" s="15" t="s">
        <v>22</v>
      </c>
      <c r="D7" s="15" t="s">
        <v>18</v>
      </c>
      <c r="E7" s="15">
        <v>9.8</v>
      </c>
      <c r="F7" s="15">
        <v>8</v>
      </c>
      <c r="G7" s="15">
        <v>10</v>
      </c>
      <c r="H7" s="15">
        <f t="shared" si="0"/>
        <v>27.8</v>
      </c>
      <c r="I7" s="15">
        <f t="shared" si="2"/>
        <v>55.6</v>
      </c>
      <c r="J7" s="15">
        <v>58</v>
      </c>
      <c r="K7" s="15">
        <f t="shared" si="3"/>
        <v>11.6</v>
      </c>
      <c r="L7" s="15">
        <f t="shared" si="1"/>
        <v>67.2</v>
      </c>
      <c r="M7" s="23"/>
    </row>
    <row r="8" ht="27" customHeight="1" spans="1:13">
      <c r="A8" s="15">
        <v>4</v>
      </c>
      <c r="B8" s="15" t="s">
        <v>23</v>
      </c>
      <c r="C8" s="15" t="s">
        <v>24</v>
      </c>
      <c r="D8" s="15" t="s">
        <v>18</v>
      </c>
      <c r="E8" s="15">
        <v>10</v>
      </c>
      <c r="F8" s="15">
        <v>8.5</v>
      </c>
      <c r="G8" s="15">
        <v>10</v>
      </c>
      <c r="H8" s="15">
        <f t="shared" si="0"/>
        <v>28.5</v>
      </c>
      <c r="I8" s="15">
        <f t="shared" si="2"/>
        <v>57</v>
      </c>
      <c r="J8" s="15">
        <v>46</v>
      </c>
      <c r="K8" s="15">
        <f t="shared" si="3"/>
        <v>9.2</v>
      </c>
      <c r="L8" s="15">
        <f t="shared" si="1"/>
        <v>66.2</v>
      </c>
      <c r="M8" s="23"/>
    </row>
    <row r="9" ht="27" customHeight="1" spans="1:13">
      <c r="A9" s="15">
        <v>5</v>
      </c>
      <c r="B9" s="15" t="s">
        <v>25</v>
      </c>
      <c r="C9" s="15" t="s">
        <v>26</v>
      </c>
      <c r="D9" s="15" t="s">
        <v>18</v>
      </c>
      <c r="E9" s="15">
        <v>6</v>
      </c>
      <c r="F9" s="15">
        <v>10</v>
      </c>
      <c r="G9" s="15">
        <v>10</v>
      </c>
      <c r="H9" s="15">
        <f t="shared" si="0"/>
        <v>26</v>
      </c>
      <c r="I9" s="15">
        <f t="shared" si="2"/>
        <v>52</v>
      </c>
      <c r="J9" s="15">
        <v>60</v>
      </c>
      <c r="K9" s="15">
        <f t="shared" si="3"/>
        <v>12</v>
      </c>
      <c r="L9" s="15">
        <f t="shared" si="1"/>
        <v>64</v>
      </c>
      <c r="M9" s="23"/>
    </row>
    <row r="10" ht="27" customHeight="1" spans="1:13">
      <c r="A10" s="15">
        <v>6</v>
      </c>
      <c r="B10" s="15" t="s">
        <v>27</v>
      </c>
      <c r="C10" s="15" t="s">
        <v>28</v>
      </c>
      <c r="D10" s="15" t="s">
        <v>18</v>
      </c>
      <c r="E10" s="15">
        <v>9.7</v>
      </c>
      <c r="F10" s="15">
        <v>7.2</v>
      </c>
      <c r="G10" s="15">
        <v>10</v>
      </c>
      <c r="H10" s="15">
        <f t="shared" si="0"/>
        <v>26.9</v>
      </c>
      <c r="I10" s="15">
        <f t="shared" si="2"/>
        <v>53.8</v>
      </c>
      <c r="J10" s="15">
        <v>46.5</v>
      </c>
      <c r="K10" s="15">
        <f t="shared" si="3"/>
        <v>9.3</v>
      </c>
      <c r="L10" s="15">
        <f t="shared" si="1"/>
        <v>63.1</v>
      </c>
      <c r="M10" s="23"/>
    </row>
    <row r="11" ht="27" customHeight="1" spans="1:13">
      <c r="A11" s="15">
        <v>7</v>
      </c>
      <c r="B11" s="15" t="s">
        <v>29</v>
      </c>
      <c r="C11" s="15" t="s">
        <v>30</v>
      </c>
      <c r="D11" s="15" t="s">
        <v>18</v>
      </c>
      <c r="E11" s="15">
        <v>7.8</v>
      </c>
      <c r="F11" s="15">
        <v>8.8</v>
      </c>
      <c r="G11" s="15">
        <v>10</v>
      </c>
      <c r="H11" s="15">
        <f t="shared" si="0"/>
        <v>26.6</v>
      </c>
      <c r="I11" s="15">
        <f t="shared" si="2"/>
        <v>53.2</v>
      </c>
      <c r="J11" s="15">
        <v>42</v>
      </c>
      <c r="K11" s="15">
        <f t="shared" si="3"/>
        <v>8.4</v>
      </c>
      <c r="L11" s="15">
        <f t="shared" si="1"/>
        <v>61.6</v>
      </c>
      <c r="M11" s="23"/>
    </row>
    <row r="12" ht="27" customHeight="1" spans="1:13">
      <c r="A12" s="15">
        <v>8</v>
      </c>
      <c r="B12" s="15" t="s">
        <v>31</v>
      </c>
      <c r="C12" s="15" t="s">
        <v>32</v>
      </c>
      <c r="D12" s="15" t="s">
        <v>18</v>
      </c>
      <c r="E12" s="15">
        <v>5.8</v>
      </c>
      <c r="F12" s="15">
        <v>10</v>
      </c>
      <c r="G12" s="15">
        <v>10</v>
      </c>
      <c r="H12" s="15">
        <f t="shared" si="0"/>
        <v>25.8</v>
      </c>
      <c r="I12" s="15">
        <f t="shared" si="2"/>
        <v>51.6</v>
      </c>
      <c r="J12" s="15">
        <v>47</v>
      </c>
      <c r="K12" s="15">
        <f t="shared" si="3"/>
        <v>9.4</v>
      </c>
      <c r="L12" s="15">
        <f t="shared" si="1"/>
        <v>61</v>
      </c>
      <c r="M12" s="23"/>
    </row>
    <row r="13" ht="27" customHeight="1" spans="1:13">
      <c r="A13" s="15">
        <v>9</v>
      </c>
      <c r="B13" s="15" t="s">
        <v>33</v>
      </c>
      <c r="C13" s="15" t="s">
        <v>34</v>
      </c>
      <c r="D13" s="15" t="s">
        <v>18</v>
      </c>
      <c r="E13" s="15">
        <v>6.1</v>
      </c>
      <c r="F13" s="15">
        <v>7.7</v>
      </c>
      <c r="G13" s="15">
        <v>10</v>
      </c>
      <c r="H13" s="15">
        <f t="shared" si="0"/>
        <v>23.8</v>
      </c>
      <c r="I13" s="15">
        <f t="shared" si="2"/>
        <v>47.6</v>
      </c>
      <c r="J13" s="15">
        <v>50</v>
      </c>
      <c r="K13" s="15">
        <f t="shared" si="3"/>
        <v>10</v>
      </c>
      <c r="L13" s="15">
        <f t="shared" si="1"/>
        <v>57.6</v>
      </c>
      <c r="M13" s="23"/>
    </row>
    <row r="14" ht="27" customHeight="1" spans="1:13">
      <c r="A14" s="15">
        <v>10</v>
      </c>
      <c r="B14" s="15" t="s">
        <v>35</v>
      </c>
      <c r="C14" s="26" t="s">
        <v>36</v>
      </c>
      <c r="D14" s="15" t="s">
        <v>18</v>
      </c>
      <c r="E14" s="15">
        <v>7</v>
      </c>
      <c r="F14" s="15">
        <v>6.4</v>
      </c>
      <c r="G14" s="15">
        <v>10</v>
      </c>
      <c r="H14" s="15">
        <f t="shared" si="0"/>
        <v>23.4</v>
      </c>
      <c r="I14" s="15">
        <f t="shared" si="2"/>
        <v>46.8</v>
      </c>
      <c r="J14" s="15">
        <v>52.5</v>
      </c>
      <c r="K14" s="15">
        <f t="shared" si="3"/>
        <v>10.5</v>
      </c>
      <c r="L14" s="15">
        <f t="shared" si="1"/>
        <v>57.3</v>
      </c>
      <c r="M14" s="23"/>
    </row>
    <row r="15" ht="27" customHeight="1" spans="1:13">
      <c r="A15" s="15">
        <v>11</v>
      </c>
      <c r="B15" s="15" t="s">
        <v>37</v>
      </c>
      <c r="C15" s="15" t="s">
        <v>38</v>
      </c>
      <c r="D15" s="15" t="s">
        <v>18</v>
      </c>
      <c r="E15" s="15">
        <v>6</v>
      </c>
      <c r="F15" s="15">
        <v>5.8</v>
      </c>
      <c r="G15" s="15">
        <v>10</v>
      </c>
      <c r="H15" s="15">
        <f t="shared" si="0"/>
        <v>21.8</v>
      </c>
      <c r="I15" s="15">
        <f t="shared" si="2"/>
        <v>43.6</v>
      </c>
      <c r="J15" s="15">
        <v>58</v>
      </c>
      <c r="K15" s="15">
        <f t="shared" si="3"/>
        <v>11.6</v>
      </c>
      <c r="L15" s="15">
        <f t="shared" si="1"/>
        <v>55.2</v>
      </c>
      <c r="M15" s="23"/>
    </row>
    <row r="16" ht="27" customHeight="1" spans="1:13">
      <c r="A16" s="15">
        <v>12</v>
      </c>
      <c r="B16" s="15" t="s">
        <v>39</v>
      </c>
      <c r="C16" s="15" t="s">
        <v>40</v>
      </c>
      <c r="D16" s="15" t="s">
        <v>18</v>
      </c>
      <c r="E16" s="15">
        <v>5.6</v>
      </c>
      <c r="F16" s="15">
        <v>7.7</v>
      </c>
      <c r="G16" s="15">
        <v>10</v>
      </c>
      <c r="H16" s="15">
        <f t="shared" si="0"/>
        <v>23.3</v>
      </c>
      <c r="I16" s="15">
        <f t="shared" si="2"/>
        <v>46.6</v>
      </c>
      <c r="J16" s="15">
        <v>40</v>
      </c>
      <c r="K16" s="15">
        <f t="shared" si="3"/>
        <v>8</v>
      </c>
      <c r="L16" s="15">
        <f t="shared" si="1"/>
        <v>54.6</v>
      </c>
      <c r="M16" s="23"/>
    </row>
    <row r="17" ht="27" customHeight="1" spans="1:13">
      <c r="A17" s="15">
        <v>13</v>
      </c>
      <c r="B17" s="15" t="s">
        <v>41</v>
      </c>
      <c r="C17" s="15" t="s">
        <v>42</v>
      </c>
      <c r="D17" s="15" t="s">
        <v>18</v>
      </c>
      <c r="E17" s="15">
        <v>7.6</v>
      </c>
      <c r="F17" s="15">
        <v>4.4</v>
      </c>
      <c r="G17" s="15">
        <v>10</v>
      </c>
      <c r="H17" s="15">
        <f t="shared" si="0"/>
        <v>22</v>
      </c>
      <c r="I17" s="15">
        <f t="shared" si="2"/>
        <v>44</v>
      </c>
      <c r="J17" s="15">
        <v>50</v>
      </c>
      <c r="K17" s="15">
        <f t="shared" si="3"/>
        <v>10</v>
      </c>
      <c r="L17" s="15">
        <f t="shared" si="1"/>
        <v>54</v>
      </c>
      <c r="M17" s="23"/>
    </row>
    <row r="18" ht="27" customHeight="1" spans="1:13">
      <c r="A18" s="15">
        <v>14</v>
      </c>
      <c r="B18" s="15" t="s">
        <v>43</v>
      </c>
      <c r="C18" s="15" t="s">
        <v>44</v>
      </c>
      <c r="D18" s="15" t="s">
        <v>18</v>
      </c>
      <c r="E18" s="15">
        <v>7.5</v>
      </c>
      <c r="F18" s="15">
        <v>5.9</v>
      </c>
      <c r="G18" s="15">
        <v>10</v>
      </c>
      <c r="H18" s="15">
        <f t="shared" si="0"/>
        <v>23.4</v>
      </c>
      <c r="I18" s="15">
        <f t="shared" si="2"/>
        <v>46.8</v>
      </c>
      <c r="J18" s="15">
        <v>32.5</v>
      </c>
      <c r="K18" s="15">
        <f t="shared" si="3"/>
        <v>6.5</v>
      </c>
      <c r="L18" s="15">
        <f t="shared" si="1"/>
        <v>53.3</v>
      </c>
      <c r="M18" s="23"/>
    </row>
    <row r="19" ht="27" customHeight="1" spans="1:13">
      <c r="A19" s="15">
        <v>15</v>
      </c>
      <c r="B19" s="15" t="s">
        <v>45</v>
      </c>
      <c r="C19" s="15" t="s">
        <v>46</v>
      </c>
      <c r="D19" s="15" t="s">
        <v>18</v>
      </c>
      <c r="E19" s="15">
        <v>3.8</v>
      </c>
      <c r="F19" s="15">
        <v>8.7</v>
      </c>
      <c r="G19" s="15">
        <v>10</v>
      </c>
      <c r="H19" s="15">
        <f t="shared" si="0"/>
        <v>22.5</v>
      </c>
      <c r="I19" s="15">
        <f t="shared" si="2"/>
        <v>45</v>
      </c>
      <c r="J19" s="15">
        <v>38.5</v>
      </c>
      <c r="K19" s="15">
        <f t="shared" si="3"/>
        <v>7.7</v>
      </c>
      <c r="L19" s="15">
        <f t="shared" si="1"/>
        <v>52.7</v>
      </c>
      <c r="M19" s="23"/>
    </row>
    <row r="20" ht="27" customHeight="1" spans="1:13">
      <c r="A20" s="15">
        <v>16</v>
      </c>
      <c r="B20" s="15" t="s">
        <v>47</v>
      </c>
      <c r="C20" s="15" t="s">
        <v>48</v>
      </c>
      <c r="D20" s="15" t="s">
        <v>18</v>
      </c>
      <c r="E20" s="15">
        <v>8.2</v>
      </c>
      <c r="F20" s="15">
        <v>3.6</v>
      </c>
      <c r="G20" s="15">
        <v>10</v>
      </c>
      <c r="H20" s="15">
        <f t="shared" si="0"/>
        <v>21.8</v>
      </c>
      <c r="I20" s="15">
        <f t="shared" si="2"/>
        <v>43.6</v>
      </c>
      <c r="J20" s="15">
        <v>45</v>
      </c>
      <c r="K20" s="15">
        <f t="shared" si="3"/>
        <v>9</v>
      </c>
      <c r="L20" s="15">
        <f t="shared" si="1"/>
        <v>52.6</v>
      </c>
      <c r="M20" s="23"/>
    </row>
    <row r="21" ht="27" customHeight="1" spans="1:13">
      <c r="A21" s="15">
        <v>17</v>
      </c>
      <c r="B21" s="15" t="s">
        <v>49</v>
      </c>
      <c r="C21" s="15" t="s">
        <v>50</v>
      </c>
      <c r="D21" s="15" t="s">
        <v>18</v>
      </c>
      <c r="E21" s="15">
        <v>7.8</v>
      </c>
      <c r="F21" s="15">
        <v>3.8</v>
      </c>
      <c r="G21" s="15">
        <v>10</v>
      </c>
      <c r="H21" s="15">
        <f t="shared" si="0"/>
        <v>21.6</v>
      </c>
      <c r="I21" s="15">
        <f t="shared" si="2"/>
        <v>43.2</v>
      </c>
      <c r="J21" s="15">
        <v>42.5</v>
      </c>
      <c r="K21" s="15">
        <f t="shared" si="3"/>
        <v>8.5</v>
      </c>
      <c r="L21" s="15">
        <f t="shared" si="1"/>
        <v>51.7</v>
      </c>
      <c r="M21" s="23"/>
    </row>
    <row r="22" ht="27" customHeight="1" spans="1:13">
      <c r="A22" s="15">
        <v>18</v>
      </c>
      <c r="B22" s="15" t="s">
        <v>51</v>
      </c>
      <c r="C22" s="15" t="s">
        <v>52</v>
      </c>
      <c r="D22" s="15" t="s">
        <v>18</v>
      </c>
      <c r="E22" s="15">
        <v>3.5</v>
      </c>
      <c r="F22" s="15">
        <v>10</v>
      </c>
      <c r="G22" s="15">
        <v>10</v>
      </c>
      <c r="H22" s="15">
        <f t="shared" si="0"/>
        <v>23.5</v>
      </c>
      <c r="I22" s="15">
        <f t="shared" si="2"/>
        <v>47</v>
      </c>
      <c r="J22" s="15">
        <v>22</v>
      </c>
      <c r="K22" s="15">
        <f t="shared" si="3"/>
        <v>4.4</v>
      </c>
      <c r="L22" s="15">
        <f t="shared" si="1"/>
        <v>51.4</v>
      </c>
      <c r="M22" s="23"/>
    </row>
    <row r="23" ht="27" customHeight="1" spans="1:13">
      <c r="A23" s="15">
        <v>19</v>
      </c>
      <c r="B23" s="15" t="s">
        <v>53</v>
      </c>
      <c r="C23" s="15" t="s">
        <v>54</v>
      </c>
      <c r="D23" s="15" t="s">
        <v>18</v>
      </c>
      <c r="E23" s="15">
        <v>3.7</v>
      </c>
      <c r="F23" s="15">
        <v>5.8</v>
      </c>
      <c r="G23" s="15">
        <v>10</v>
      </c>
      <c r="H23" s="15">
        <f t="shared" si="0"/>
        <v>19.5</v>
      </c>
      <c r="I23" s="15">
        <f t="shared" si="2"/>
        <v>39</v>
      </c>
      <c r="J23" s="15">
        <v>60</v>
      </c>
      <c r="K23" s="15">
        <f t="shared" si="3"/>
        <v>12</v>
      </c>
      <c r="L23" s="15">
        <f t="shared" si="1"/>
        <v>51</v>
      </c>
      <c r="M23" s="23"/>
    </row>
    <row r="24" ht="27" customHeight="1" spans="1:13">
      <c r="A24" s="15">
        <v>20</v>
      </c>
      <c r="B24" s="15" t="s">
        <v>55</v>
      </c>
      <c r="C24" s="15" t="s">
        <v>56</v>
      </c>
      <c r="D24" s="15" t="s">
        <v>18</v>
      </c>
      <c r="E24" s="15">
        <v>4.4</v>
      </c>
      <c r="F24" s="15">
        <v>5.9</v>
      </c>
      <c r="G24" s="15">
        <v>10</v>
      </c>
      <c r="H24" s="15">
        <f t="shared" si="0"/>
        <v>20.3</v>
      </c>
      <c r="I24" s="15">
        <f t="shared" si="2"/>
        <v>40.6</v>
      </c>
      <c r="J24" s="15">
        <v>49.5</v>
      </c>
      <c r="K24" s="15">
        <f t="shared" si="3"/>
        <v>9.9</v>
      </c>
      <c r="L24" s="15">
        <f t="shared" si="1"/>
        <v>50.5</v>
      </c>
      <c r="M24" s="23"/>
    </row>
    <row r="25" ht="27" customHeight="1" spans="1:13">
      <c r="A25" s="15">
        <v>21</v>
      </c>
      <c r="B25" s="15" t="s">
        <v>57</v>
      </c>
      <c r="C25" s="15" t="s">
        <v>58</v>
      </c>
      <c r="D25" s="15" t="s">
        <v>18</v>
      </c>
      <c r="E25" s="15">
        <v>5.8</v>
      </c>
      <c r="F25" s="15">
        <v>4.9</v>
      </c>
      <c r="G25" s="15">
        <v>10</v>
      </c>
      <c r="H25" s="15">
        <f t="shared" si="0"/>
        <v>20.7</v>
      </c>
      <c r="I25" s="15">
        <f t="shared" si="2"/>
        <v>41.4</v>
      </c>
      <c r="J25" s="15">
        <v>39.5</v>
      </c>
      <c r="K25" s="15">
        <f t="shared" si="3"/>
        <v>7.9</v>
      </c>
      <c r="L25" s="15">
        <f t="shared" si="1"/>
        <v>49.3</v>
      </c>
      <c r="M25" s="23"/>
    </row>
    <row r="26" ht="27" customHeight="1" spans="1:13">
      <c r="A26" s="15">
        <v>23</v>
      </c>
      <c r="B26" s="15" t="s">
        <v>59</v>
      </c>
      <c r="C26" s="15" t="s">
        <v>60</v>
      </c>
      <c r="D26" s="15" t="s">
        <v>18</v>
      </c>
      <c r="E26" s="15">
        <v>0.5</v>
      </c>
      <c r="F26" s="15">
        <v>8.6</v>
      </c>
      <c r="G26" s="15">
        <v>10</v>
      </c>
      <c r="H26" s="15">
        <f t="shared" si="0"/>
        <v>19.1</v>
      </c>
      <c r="I26" s="15">
        <f t="shared" si="2"/>
        <v>38.2</v>
      </c>
      <c r="J26" s="15">
        <v>48.5</v>
      </c>
      <c r="K26" s="15">
        <f t="shared" si="3"/>
        <v>9.7</v>
      </c>
      <c r="L26" s="15">
        <f t="shared" si="1"/>
        <v>47.9</v>
      </c>
      <c r="M26" s="23"/>
    </row>
    <row r="27" ht="27" customHeight="1" spans="1:13">
      <c r="A27" s="15">
        <v>22</v>
      </c>
      <c r="B27" s="15" t="s">
        <v>61</v>
      </c>
      <c r="C27" s="15" t="s">
        <v>62</v>
      </c>
      <c r="D27" s="15" t="s">
        <v>18</v>
      </c>
      <c r="E27" s="15">
        <v>0.5</v>
      </c>
      <c r="F27" s="15">
        <v>8.7</v>
      </c>
      <c r="G27" s="15">
        <v>10</v>
      </c>
      <c r="H27" s="15">
        <f t="shared" si="0"/>
        <v>19.2</v>
      </c>
      <c r="I27" s="15">
        <f t="shared" si="2"/>
        <v>38.4</v>
      </c>
      <c r="J27" s="15">
        <v>46</v>
      </c>
      <c r="K27" s="15">
        <f t="shared" si="3"/>
        <v>9.2</v>
      </c>
      <c r="L27" s="15">
        <f t="shared" si="1"/>
        <v>47.6</v>
      </c>
      <c r="M27" s="23"/>
    </row>
    <row r="28" ht="27" customHeight="1" spans="1:13">
      <c r="A28" s="15">
        <v>24</v>
      </c>
      <c r="B28" s="15" t="s">
        <v>63</v>
      </c>
      <c r="C28" s="15" t="s">
        <v>64</v>
      </c>
      <c r="D28" s="15" t="s">
        <v>18</v>
      </c>
      <c r="E28" s="15">
        <v>0</v>
      </c>
      <c r="F28" s="15">
        <v>10</v>
      </c>
      <c r="G28" s="15">
        <v>10</v>
      </c>
      <c r="H28" s="15">
        <f t="shared" ref="H28:H40" si="4">G28+F28+E28</f>
        <v>20</v>
      </c>
      <c r="I28" s="15">
        <f t="shared" si="2"/>
        <v>40</v>
      </c>
      <c r="J28" s="15">
        <v>36.5</v>
      </c>
      <c r="K28" s="15">
        <f t="shared" si="3"/>
        <v>7.3</v>
      </c>
      <c r="L28" s="15">
        <f>K28+I28</f>
        <v>47.3</v>
      </c>
      <c r="M28" s="23"/>
    </row>
    <row r="29" ht="27" customHeight="1" spans="1:13">
      <c r="A29" s="15">
        <v>25</v>
      </c>
      <c r="B29" s="15" t="s">
        <v>65</v>
      </c>
      <c r="C29" s="15" t="s">
        <v>66</v>
      </c>
      <c r="D29" s="15" t="s">
        <v>18</v>
      </c>
      <c r="E29" s="15">
        <v>2</v>
      </c>
      <c r="F29" s="15">
        <v>6.6</v>
      </c>
      <c r="G29" s="15">
        <v>10</v>
      </c>
      <c r="H29" s="15">
        <f t="shared" si="4"/>
        <v>18.6</v>
      </c>
      <c r="I29" s="15">
        <f t="shared" si="2"/>
        <v>37.2</v>
      </c>
      <c r="J29" s="15">
        <v>49</v>
      </c>
      <c r="K29" s="15">
        <f t="shared" si="3"/>
        <v>9.8</v>
      </c>
      <c r="L29" s="15">
        <f>K29+I29</f>
        <v>47</v>
      </c>
      <c r="M29" s="23"/>
    </row>
    <row r="30" ht="27" customHeight="1" spans="1:13">
      <c r="A30" s="15">
        <v>26</v>
      </c>
      <c r="B30" s="15" t="s">
        <v>67</v>
      </c>
      <c r="C30" s="15" t="s">
        <v>68</v>
      </c>
      <c r="D30" s="15" t="s">
        <v>18</v>
      </c>
      <c r="E30" s="15">
        <v>2.4</v>
      </c>
      <c r="F30" s="15">
        <v>6.2</v>
      </c>
      <c r="G30" s="15">
        <v>10</v>
      </c>
      <c r="H30" s="15">
        <f t="shared" si="4"/>
        <v>18.6</v>
      </c>
      <c r="I30" s="15">
        <f t="shared" si="2"/>
        <v>37.2</v>
      </c>
      <c r="J30" s="15">
        <v>48</v>
      </c>
      <c r="K30" s="15">
        <f t="shared" si="3"/>
        <v>9.6</v>
      </c>
      <c r="L30" s="15">
        <f>K30+I30</f>
        <v>46.8</v>
      </c>
      <c r="M30" s="23"/>
    </row>
    <row r="31" ht="27" customHeight="1" spans="1:13">
      <c r="A31" s="15">
        <v>27</v>
      </c>
      <c r="B31" s="15" t="s">
        <v>69</v>
      </c>
      <c r="C31" s="15" t="s">
        <v>70</v>
      </c>
      <c r="D31" s="15" t="s">
        <v>18</v>
      </c>
      <c r="E31" s="15">
        <v>3.8</v>
      </c>
      <c r="F31" s="15">
        <v>4.7</v>
      </c>
      <c r="G31" s="15">
        <v>10</v>
      </c>
      <c r="H31" s="15">
        <f t="shared" si="4"/>
        <v>18.5</v>
      </c>
      <c r="I31" s="15">
        <f t="shared" si="2"/>
        <v>37</v>
      </c>
      <c r="J31" s="15">
        <v>47.5</v>
      </c>
      <c r="K31" s="15">
        <f t="shared" si="3"/>
        <v>9.5</v>
      </c>
      <c r="L31" s="15">
        <f>K31+I31</f>
        <v>46.5</v>
      </c>
      <c r="M31" s="23"/>
    </row>
    <row r="32" ht="27" customHeight="1" spans="1:13">
      <c r="A32" s="15">
        <v>28</v>
      </c>
      <c r="B32" s="15" t="s">
        <v>71</v>
      </c>
      <c r="C32" s="15" t="s">
        <v>72</v>
      </c>
      <c r="D32" s="15" t="s">
        <v>18</v>
      </c>
      <c r="E32" s="15">
        <v>3.5</v>
      </c>
      <c r="F32" s="15">
        <v>4.8</v>
      </c>
      <c r="G32" s="15">
        <v>10</v>
      </c>
      <c r="H32" s="15">
        <f t="shared" si="4"/>
        <v>18.3</v>
      </c>
      <c r="I32" s="15">
        <f t="shared" si="2"/>
        <v>36.6</v>
      </c>
      <c r="J32" s="15">
        <v>44.5</v>
      </c>
      <c r="K32" s="15">
        <f t="shared" si="3"/>
        <v>8.9</v>
      </c>
      <c r="L32" s="15">
        <f>K32+I32</f>
        <v>45.5</v>
      </c>
      <c r="M32" s="23"/>
    </row>
    <row r="33" ht="27" customHeight="1" spans="1:13">
      <c r="A33" s="15">
        <v>29</v>
      </c>
      <c r="B33" s="15" t="s">
        <v>73</v>
      </c>
      <c r="C33" s="15" t="s">
        <v>74</v>
      </c>
      <c r="D33" s="15" t="s">
        <v>18</v>
      </c>
      <c r="E33" s="15">
        <v>3.9</v>
      </c>
      <c r="F33" s="15">
        <v>5.6</v>
      </c>
      <c r="G33" s="15">
        <v>10</v>
      </c>
      <c r="H33" s="15">
        <f t="shared" si="4"/>
        <v>19.5</v>
      </c>
      <c r="I33" s="15">
        <f t="shared" si="2"/>
        <v>39</v>
      </c>
      <c r="J33" s="15">
        <v>32</v>
      </c>
      <c r="K33" s="15">
        <f t="shared" si="3"/>
        <v>6.4</v>
      </c>
      <c r="L33" s="15">
        <f>K33+I33</f>
        <v>45.4</v>
      </c>
      <c r="M33" s="23"/>
    </row>
    <row r="34" ht="27" customHeight="1" spans="1:13">
      <c r="A34" s="15">
        <v>30</v>
      </c>
      <c r="B34" s="15" t="s">
        <v>75</v>
      </c>
      <c r="C34" s="15" t="s">
        <v>76</v>
      </c>
      <c r="D34" s="15" t="s">
        <v>18</v>
      </c>
      <c r="E34" s="15">
        <v>0.5</v>
      </c>
      <c r="F34" s="15">
        <v>1.5</v>
      </c>
      <c r="G34" s="15">
        <v>10</v>
      </c>
      <c r="H34" s="15">
        <f t="shared" si="4"/>
        <v>12</v>
      </c>
      <c r="I34" s="15">
        <f t="shared" si="2"/>
        <v>24</v>
      </c>
      <c r="J34" s="15">
        <v>56.5</v>
      </c>
      <c r="K34" s="15">
        <f t="shared" si="3"/>
        <v>11.3</v>
      </c>
      <c r="L34" s="15">
        <v>45.3</v>
      </c>
      <c r="M34" s="23" t="s">
        <v>77</v>
      </c>
    </row>
    <row r="35" ht="27" customHeight="1" spans="1:13">
      <c r="A35" s="15">
        <v>31</v>
      </c>
      <c r="B35" s="15" t="s">
        <v>78</v>
      </c>
      <c r="C35" s="15" t="s">
        <v>79</v>
      </c>
      <c r="D35" s="15" t="s">
        <v>18</v>
      </c>
      <c r="E35" s="15">
        <v>0.5</v>
      </c>
      <c r="F35" s="15">
        <v>6.2</v>
      </c>
      <c r="G35" s="15">
        <v>10</v>
      </c>
      <c r="H35" s="15">
        <f t="shared" si="4"/>
        <v>16.7</v>
      </c>
      <c r="I35" s="15">
        <f t="shared" si="2"/>
        <v>33.4</v>
      </c>
      <c r="J35" s="15">
        <v>50</v>
      </c>
      <c r="K35" s="15">
        <f t="shared" si="3"/>
        <v>10</v>
      </c>
      <c r="L35" s="15">
        <f>K35+I35</f>
        <v>43.4</v>
      </c>
      <c r="M35" s="23"/>
    </row>
    <row r="36" ht="27" customHeight="1" spans="1:13">
      <c r="A36" s="15">
        <v>32</v>
      </c>
      <c r="B36" s="15" t="s">
        <v>55</v>
      </c>
      <c r="C36" s="15" t="s">
        <v>80</v>
      </c>
      <c r="D36" s="15" t="s">
        <v>18</v>
      </c>
      <c r="E36" s="15">
        <v>0.5</v>
      </c>
      <c r="F36" s="15">
        <v>5.5</v>
      </c>
      <c r="G36" s="15">
        <v>10</v>
      </c>
      <c r="H36" s="15">
        <f t="shared" si="4"/>
        <v>16</v>
      </c>
      <c r="I36" s="15">
        <f t="shared" si="2"/>
        <v>32</v>
      </c>
      <c r="J36" s="15">
        <v>51.5</v>
      </c>
      <c r="K36" s="15">
        <f t="shared" si="3"/>
        <v>10.3</v>
      </c>
      <c r="L36" s="15">
        <f>K36+I36</f>
        <v>42.3</v>
      </c>
      <c r="M36" s="23"/>
    </row>
    <row r="37" ht="27" customHeight="1" spans="1:13">
      <c r="A37" s="15">
        <v>33</v>
      </c>
      <c r="B37" s="15" t="s">
        <v>81</v>
      </c>
      <c r="C37" s="15" t="s">
        <v>82</v>
      </c>
      <c r="D37" s="15" t="s">
        <v>18</v>
      </c>
      <c r="E37" s="15">
        <v>0.5</v>
      </c>
      <c r="F37" s="15">
        <v>5.7</v>
      </c>
      <c r="G37" s="15">
        <v>10</v>
      </c>
      <c r="H37" s="15">
        <f t="shared" si="4"/>
        <v>16.2</v>
      </c>
      <c r="I37" s="15">
        <f t="shared" si="2"/>
        <v>32.4</v>
      </c>
      <c r="J37" s="15">
        <v>45.5</v>
      </c>
      <c r="K37" s="15">
        <f t="shared" si="3"/>
        <v>9.1</v>
      </c>
      <c r="L37" s="15">
        <f>K37+I37</f>
        <v>41.5</v>
      </c>
      <c r="M37" s="23"/>
    </row>
    <row r="38" ht="27" customHeight="1" spans="1:13">
      <c r="A38" s="15">
        <v>34</v>
      </c>
      <c r="B38" s="15" t="s">
        <v>83</v>
      </c>
      <c r="C38" s="15" t="s">
        <v>84</v>
      </c>
      <c r="D38" s="15" t="s">
        <v>18</v>
      </c>
      <c r="E38" s="15">
        <v>2.2</v>
      </c>
      <c r="F38" s="15">
        <v>5.4</v>
      </c>
      <c r="G38" s="15">
        <v>10</v>
      </c>
      <c r="H38" s="15">
        <f t="shared" si="4"/>
        <v>17.6</v>
      </c>
      <c r="I38" s="15">
        <f t="shared" si="2"/>
        <v>35.2</v>
      </c>
      <c r="J38" s="15">
        <v>29</v>
      </c>
      <c r="K38" s="15">
        <f t="shared" si="3"/>
        <v>5.8</v>
      </c>
      <c r="L38" s="15">
        <f>K38+I38</f>
        <v>41</v>
      </c>
      <c r="M38" s="23"/>
    </row>
    <row r="39" ht="27" customHeight="1" spans="1:13">
      <c r="A39" s="15">
        <v>35</v>
      </c>
      <c r="B39" s="15" t="s">
        <v>85</v>
      </c>
      <c r="C39" s="15" t="s">
        <v>86</v>
      </c>
      <c r="D39" s="15" t="s">
        <v>18</v>
      </c>
      <c r="E39" s="15">
        <v>1.4</v>
      </c>
      <c r="F39" s="15">
        <v>4.8</v>
      </c>
      <c r="G39" s="15">
        <v>10</v>
      </c>
      <c r="H39" s="15">
        <f t="shared" si="4"/>
        <v>16.2</v>
      </c>
      <c r="I39" s="15">
        <f t="shared" si="2"/>
        <v>32.4</v>
      </c>
      <c r="J39" s="15">
        <v>41</v>
      </c>
      <c r="K39" s="15">
        <f t="shared" si="3"/>
        <v>8.2</v>
      </c>
      <c r="L39" s="15">
        <f>K39+I39</f>
        <v>40.6</v>
      </c>
      <c r="M39" s="23"/>
    </row>
    <row r="40" s="3" customFormat="1" ht="27" customHeight="1" spans="1:13">
      <c r="A40" s="15">
        <v>36</v>
      </c>
      <c r="B40" s="16" t="s">
        <v>87</v>
      </c>
      <c r="C40" s="16" t="s">
        <v>88</v>
      </c>
      <c r="D40" s="16" t="s">
        <v>18</v>
      </c>
      <c r="E40" s="16">
        <v>0.5</v>
      </c>
      <c r="F40" s="16">
        <v>3.9</v>
      </c>
      <c r="G40" s="16">
        <v>10</v>
      </c>
      <c r="H40" s="15">
        <f t="shared" si="4"/>
        <v>14.4</v>
      </c>
      <c r="I40" s="15">
        <f t="shared" si="2"/>
        <v>28.8</v>
      </c>
      <c r="J40" s="16">
        <v>57.5</v>
      </c>
      <c r="K40" s="15">
        <f t="shared" si="3"/>
        <v>11.5</v>
      </c>
      <c r="L40" s="16">
        <f>K40+I40</f>
        <v>40.3</v>
      </c>
      <c r="M40" s="24"/>
    </row>
    <row r="41" ht="27" customHeight="1" spans="1:13">
      <c r="A41" s="17">
        <v>1</v>
      </c>
      <c r="B41" s="15" t="s">
        <v>89</v>
      </c>
      <c r="C41" s="15" t="s">
        <v>90</v>
      </c>
      <c r="D41" s="15" t="s">
        <v>91</v>
      </c>
      <c r="E41" s="15">
        <v>6.6</v>
      </c>
      <c r="F41" s="15">
        <v>5.9</v>
      </c>
      <c r="G41" s="15">
        <v>10</v>
      </c>
      <c r="H41" s="15">
        <v>22.5</v>
      </c>
      <c r="I41" s="25">
        <v>45</v>
      </c>
      <c r="J41" s="15">
        <v>54</v>
      </c>
      <c r="K41" s="25">
        <v>10.8</v>
      </c>
      <c r="L41" s="15">
        <v>55.8</v>
      </c>
      <c r="M41" s="23"/>
    </row>
    <row r="42" ht="27" customHeight="1" spans="1:13">
      <c r="A42" s="17">
        <v>2</v>
      </c>
      <c r="B42" s="15" t="s">
        <v>92</v>
      </c>
      <c r="C42" s="15" t="s">
        <v>93</v>
      </c>
      <c r="D42" s="15" t="s">
        <v>91</v>
      </c>
      <c r="E42" s="15">
        <v>6.3</v>
      </c>
      <c r="F42" s="15">
        <v>1.6</v>
      </c>
      <c r="G42" s="15">
        <v>10</v>
      </c>
      <c r="H42" s="15">
        <v>17.9</v>
      </c>
      <c r="I42" s="25">
        <v>35.8</v>
      </c>
      <c r="J42" s="15">
        <v>46</v>
      </c>
      <c r="K42" s="25">
        <v>9.2</v>
      </c>
      <c r="L42" s="15">
        <v>45</v>
      </c>
      <c r="M42" s="23"/>
    </row>
    <row r="43" ht="27" customHeight="1" spans="1:13">
      <c r="A43" s="17">
        <v>3</v>
      </c>
      <c r="B43" s="15" t="s">
        <v>94</v>
      </c>
      <c r="C43" s="15" t="s">
        <v>95</v>
      </c>
      <c r="D43" s="15" t="s">
        <v>91</v>
      </c>
      <c r="E43" s="15">
        <v>0.5</v>
      </c>
      <c r="F43" s="15">
        <v>6.6</v>
      </c>
      <c r="G43" s="15">
        <v>10</v>
      </c>
      <c r="H43" s="15">
        <v>17.1</v>
      </c>
      <c r="I43" s="25">
        <v>34.2</v>
      </c>
      <c r="J43" s="15">
        <v>35</v>
      </c>
      <c r="K43" s="25">
        <v>7</v>
      </c>
      <c r="L43" s="15">
        <v>41.2</v>
      </c>
      <c r="M43" s="23"/>
    </row>
    <row r="44" ht="27" customHeight="1" spans="1:13">
      <c r="A44" s="17">
        <v>4</v>
      </c>
      <c r="B44" s="15" t="s">
        <v>96</v>
      </c>
      <c r="C44" s="15" t="s">
        <v>97</v>
      </c>
      <c r="D44" s="15" t="s">
        <v>91</v>
      </c>
      <c r="E44" s="15">
        <v>5.4</v>
      </c>
      <c r="F44" s="15">
        <v>0.5</v>
      </c>
      <c r="G44" s="15">
        <v>10</v>
      </c>
      <c r="H44" s="15">
        <v>15.9</v>
      </c>
      <c r="I44" s="25">
        <v>31.8</v>
      </c>
      <c r="J44" s="15">
        <v>42.5</v>
      </c>
      <c r="K44" s="25">
        <v>8.5</v>
      </c>
      <c r="L44" s="15">
        <v>40.3</v>
      </c>
      <c r="M44" s="23"/>
    </row>
    <row r="45" ht="27" customHeight="1" spans="1:13">
      <c r="A45" s="17">
        <v>5</v>
      </c>
      <c r="B45" s="15" t="s">
        <v>98</v>
      </c>
      <c r="C45" s="15" t="s">
        <v>99</v>
      </c>
      <c r="D45" s="15" t="s">
        <v>91</v>
      </c>
      <c r="E45" s="15">
        <v>3.8</v>
      </c>
      <c r="F45" s="15">
        <v>1.4</v>
      </c>
      <c r="G45" s="15">
        <v>10</v>
      </c>
      <c r="H45" s="15">
        <v>15.2</v>
      </c>
      <c r="I45" s="25">
        <v>30.4</v>
      </c>
      <c r="J45" s="15">
        <v>41</v>
      </c>
      <c r="K45" s="25">
        <v>8.2</v>
      </c>
      <c r="L45" s="15">
        <v>38.6</v>
      </c>
      <c r="M45" s="23"/>
    </row>
    <row r="46" ht="27" customHeight="1" spans="1:13">
      <c r="A46" s="17">
        <v>6</v>
      </c>
      <c r="B46" s="15" t="s">
        <v>100</v>
      </c>
      <c r="C46" s="15" t="s">
        <v>101</v>
      </c>
      <c r="D46" s="15" t="s">
        <v>91</v>
      </c>
      <c r="E46" s="15">
        <v>3</v>
      </c>
      <c r="F46" s="15">
        <v>0.45</v>
      </c>
      <c r="G46" s="15">
        <v>10</v>
      </c>
      <c r="H46" s="15">
        <v>13.45</v>
      </c>
      <c r="I46" s="25">
        <v>26.9</v>
      </c>
      <c r="J46" s="15">
        <v>51</v>
      </c>
      <c r="K46" s="25">
        <v>10.2</v>
      </c>
      <c r="L46" s="15">
        <v>37.1</v>
      </c>
      <c r="M46" s="23"/>
    </row>
    <row r="47" ht="27" customHeight="1" spans="1:13">
      <c r="A47" s="17">
        <v>7</v>
      </c>
      <c r="B47" s="15" t="s">
        <v>102</v>
      </c>
      <c r="C47" s="15" t="s">
        <v>103</v>
      </c>
      <c r="D47" s="15" t="str">
        <f>VLOOKUP(C47,[1]初审报名表!$C$3:$F$104,4,0)</f>
        <v>驾驶员</v>
      </c>
      <c r="E47" s="15">
        <v>0.5</v>
      </c>
      <c r="F47" s="15">
        <v>0.5</v>
      </c>
      <c r="G47" s="15">
        <v>10</v>
      </c>
      <c r="H47" s="15">
        <v>11</v>
      </c>
      <c r="I47" s="25">
        <v>22</v>
      </c>
      <c r="J47" s="15">
        <v>46.5</v>
      </c>
      <c r="K47" s="25">
        <v>9.3</v>
      </c>
      <c r="L47" s="15">
        <v>31.3</v>
      </c>
      <c r="M47" s="23"/>
    </row>
    <row r="48" ht="27" customHeight="1" spans="1:13">
      <c r="A48" s="17">
        <v>8</v>
      </c>
      <c r="B48" s="15" t="s">
        <v>104</v>
      </c>
      <c r="C48" s="15" t="s">
        <v>105</v>
      </c>
      <c r="D48" s="15" t="str">
        <f>VLOOKUP(C48,[1]初审报名表!$C$3:$F$104,4,0)</f>
        <v>驾驶员</v>
      </c>
      <c r="E48" s="15">
        <v>0.5</v>
      </c>
      <c r="F48" s="15">
        <v>0.5</v>
      </c>
      <c r="G48" s="15">
        <v>10</v>
      </c>
      <c r="H48" s="15">
        <v>11</v>
      </c>
      <c r="I48" s="25">
        <v>22</v>
      </c>
      <c r="J48" s="15">
        <v>31.5</v>
      </c>
      <c r="K48" s="25">
        <v>6.3</v>
      </c>
      <c r="L48" s="15">
        <v>28.3</v>
      </c>
      <c r="M48" s="23"/>
    </row>
  </sheetData>
  <mergeCells count="12">
    <mergeCell ref="A1:M1"/>
    <mergeCell ref="A2:M2"/>
    <mergeCell ref="A3:A4"/>
    <mergeCell ref="B3:B4"/>
    <mergeCell ref="C3:C4"/>
    <mergeCell ref="D3:D4"/>
    <mergeCell ref="H3:H4"/>
    <mergeCell ref="I3:I4"/>
    <mergeCell ref="J3:J4"/>
    <mergeCell ref="K3:K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消防员排名表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2023-11-02T08:10:00Z</dcterms:created>
  <dcterms:modified xsi:type="dcterms:W3CDTF">2023-11-05T08:37:21Z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9402F059DA414632A64E9442ED7D6DBC_11</vt:lpwstr>
  </property>
  <property fmtid="{D5CDD505-2E9C-101B-9397-08002B2CF9AE}" pid="3" name="KSOProductBuildVer">
    <vt:lpwstr>2052-12.1.0.15712</vt:lpwstr>
  </property>
</Properties>
</file>